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февраль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<sst xmlns="http://schemas.openxmlformats.org/spreadsheetml/2006/main" count="23" uniqueCount="23">
  <si>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t xml:space="preserve">СВЕДЕНИЯ О РАСПРЕДЕЛЕНИИ БЮДЖЕТНЫХ НАЗНАЧЕНИЙ И ИСПОЛНЕНИИ БЮДЖЕТА  МУНИЦИПАЛЬНОГО ОКРУГА ПО ДОХОДАМ  за февраль 2026 года</t>
  </si>
  <si>
    <t xml:space="preserve">Наименование доходов</t>
  </si>
  <si>
    <t xml:space="preserve">Уточненный план на 01.03.2026  (тыс.руб.)</t>
  </si>
  <si>
    <t xml:space="preserve">Фактическое исполнение на 01.03.2026 (тыс.руб.)</t>
  </si>
  <si>
    <t xml:space="preserve">% выполнения</t>
  </si>
  <si>
    <t xml:space="preserve">Доходы- всего:</t>
  </si>
  <si>
    <t xml:space="preserve">Налоговые и неналоговые доходы - всего:</t>
  </si>
  <si>
    <t xml:space="preserve">Налоговые доходы - всего:</t>
  </si>
  <si>
    <t xml:space="preserve">в т.ч.     НДФЛ</t>
  </si>
  <si>
    <t xml:space="preserve">Акцизы</t>
  </si>
  <si>
    <t xml:space="preserve">              Налоги на совокупный доход </t>
  </si>
  <si>
    <t xml:space="preserve">Налоги на имущество</t>
  </si>
  <si>
    <t xml:space="preserve">             Государственная пошлина</t>
  </si>
  <si>
    <t xml:space="preserve">Перерасчеты по отмененным налогам и сборам</t>
  </si>
  <si>
    <t xml:space="preserve">Неналоговые доходы- всего:</t>
  </si>
  <si>
    <t xml:space="preserve">Безвозмездные поступления - всего:</t>
  </si>
  <si>
    <t xml:space="preserve">Безвозмездные поступления от других бюджетов  бюджетной системы Российской Федерации</t>
  </si>
  <si>
    <t xml:space="preserve">в т.ч. - дотации</t>
  </si>
  <si>
    <t xml:space="preserve">             субсидии</t>
  </si>
  <si>
    <t xml:space="preserve">             субвенции</t>
  </si>
  <si>
    <t xml:space="preserve">             иные межбюджетные трансферты</t>
  </si>
  <si>
    <t xml:space="preserve">Доходы бюджетов от возврата остатков субсидий , субвенций , ИМБТ</t>
  </si>
  <si>
    <t xml:space="preserve">Возврат остатковсубсидий, субвенций и иных межбюджетных трансфертов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</si>
</sst>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_р_._-;\-* #,##0.00_р_._-;_-* \-??_р_._-;_-@_-"/>
    <numFmt numFmtId="166" formatCode="0.0"/>
  </numFmts>
  <fonts count="5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4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3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3" activeCellId="0" sqref="L13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4.42"/>
    <col collapsed="false" customWidth="true" hidden="false" outlineLevel="0" max="2" min="2" style="1" width="15.85"/>
    <col collapsed="false" customWidth="true" hidden="false" outlineLevel="0" max="3" min="3" style="1" width="14.86"/>
    <col collapsed="false" customWidth="true" hidden="false" outlineLevel="0" max="4" min="4" style="1" width="10.42"/>
    <col collapsed="false" customWidth="true" hidden="false" outlineLevel="0" max="5" min="5" style="1" width="16.71"/>
    <col collapsed="false" customWidth="true" hidden="false" outlineLevel="0" max="6" min="6" style="1" width="19.29"/>
  </cols>
  <sheetData>
    <row r="1" customFormat="false" ht="63" hidden="false" customHeight="true" outlineLevel="0" collapsed="false">
      <c r="A1" s="2" t="s">
        <v>0</v>
      </c>
      <c r="B1" s="2"/>
      <c r="C1" s="2"/>
      <c r="D1" s="2"/>
    </row>
    <row r="2" customFormat="false" ht="60.75" hidden="false" customHeight="true" outlineLevel="0" collapsed="false">
      <c r="A2" s="3" t="s">
        <v>1</v>
      </c>
      <c r="B2" s="4" t="s">
        <v>2</v>
      </c>
      <c r="C2" s="4" t="s">
        <v>3</v>
      </c>
      <c r="D2" s="4" t="s">
        <v>4</v>
      </c>
    </row>
    <row r="3" customFormat="false" ht="15" hidden="false" customHeight="false" outlineLevel="0" collapsed="false">
      <c r="A3" s="5" t="s">
        <v>5</v>
      </c>
      <c r="B3" s="6" t="n">
        <f aca="false">B4+B13</f>
        <v>1370611.54</v>
      </c>
      <c r="C3" s="6" t="n">
        <f aca="false">C4+C13</f>
        <v>166871.43</v>
      </c>
      <c r="D3" s="7" t="n">
        <f aca="false">C3/B3*100</f>
        <v>12.1749616962951</v>
      </c>
    </row>
    <row r="4" customFormat="false" ht="24" hidden="false" customHeight="true" outlineLevel="0" collapsed="false">
      <c r="A4" s="5" t="s">
        <v>6</v>
      </c>
      <c r="B4" s="8" t="n">
        <v>544453.4</v>
      </c>
      <c r="C4" s="8" t="n">
        <v>63221.05</v>
      </c>
      <c r="D4" s="7" t="n">
        <f aca="false">C4/B4*100</f>
        <v>11.6118385889408</v>
      </c>
      <c r="E4" s="9"/>
    </row>
    <row r="5" customFormat="false" ht="23.25" hidden="false" customHeight="true" outlineLevel="0" collapsed="false">
      <c r="A5" s="5" t="s">
        <v>7</v>
      </c>
      <c r="B5" s="8" t="n">
        <f aca="false">B6+B7+B8+B9+B10+B11</f>
        <v>525950.2</v>
      </c>
      <c r="C5" s="8" t="n">
        <f aca="false">C6+C7+C8+C9+C10+C11</f>
        <v>55554.24</v>
      </c>
      <c r="D5" s="7" t="n">
        <f aca="false">C5/B5*100</f>
        <v>10.5626426228187</v>
      </c>
      <c r="E5" s="9"/>
      <c r="F5" s="9"/>
    </row>
    <row r="6" customFormat="false" ht="15" hidden="false" customHeight="false" outlineLevel="0" collapsed="false">
      <c r="A6" s="5" t="s">
        <v>8</v>
      </c>
      <c r="B6" s="8" t="n">
        <v>430558.4</v>
      </c>
      <c r="C6" s="8" t="n">
        <v>51589.64</v>
      </c>
      <c r="D6" s="7" t="n">
        <f aca="false">C6/B6*100</f>
        <v>11.9820307767773</v>
      </c>
      <c r="E6" s="9"/>
      <c r="F6" s="9"/>
    </row>
    <row r="7" customFormat="false" ht="15" hidden="false" customHeight="false" outlineLevel="0" collapsed="false">
      <c r="A7" s="5" t="s">
        <v>9</v>
      </c>
      <c r="B7" s="8" t="n">
        <v>28951.5</v>
      </c>
      <c r="C7" s="8" t="n">
        <v>2260.56</v>
      </c>
      <c r="D7" s="7" t="n">
        <f aca="false">C7/B7*100</f>
        <v>7.80809284493031</v>
      </c>
      <c r="E7" s="9"/>
      <c r="F7" s="9"/>
    </row>
    <row r="8" customFormat="false" ht="15" hidden="false" customHeight="false" outlineLevel="0" collapsed="false">
      <c r="A8" s="5" t="s">
        <v>10</v>
      </c>
      <c r="B8" s="8" t="n">
        <v>26261.5</v>
      </c>
      <c r="C8" s="8" t="n">
        <v>81.68</v>
      </c>
      <c r="D8" s="7" t="n">
        <f aca="false">C8/B8*100</f>
        <v>0.311025645907507</v>
      </c>
    </row>
    <row r="9" customFormat="false" ht="15" hidden="false" customHeight="false" outlineLevel="0" collapsed="false">
      <c r="A9" s="5" t="s">
        <v>11</v>
      </c>
      <c r="B9" s="8" t="n">
        <v>32992</v>
      </c>
      <c r="C9" s="8" t="n">
        <v>475.3</v>
      </c>
      <c r="D9" s="7" t="n">
        <f aca="false">C9/B9*100</f>
        <v>1.44065227934045</v>
      </c>
    </row>
    <row r="10" customFormat="false" ht="15" hidden="false" customHeight="false" outlineLevel="0" collapsed="false">
      <c r="A10" s="5" t="s">
        <v>12</v>
      </c>
      <c r="B10" s="8" t="n">
        <v>7186.8</v>
      </c>
      <c r="C10" s="8" t="n">
        <v>1147.06</v>
      </c>
      <c r="D10" s="7" t="n">
        <f aca="false">C10/B10*100</f>
        <v>15.9606500807035</v>
      </c>
    </row>
    <row r="11" customFormat="false" ht="15" hidden="false" customHeight="false" outlineLevel="0" collapsed="false">
      <c r="A11" s="10" t="s">
        <v>13</v>
      </c>
      <c r="B11" s="8" t="n">
        <v>0</v>
      </c>
      <c r="C11" s="8" t="n">
        <v>0</v>
      </c>
      <c r="D11" s="7"/>
    </row>
    <row r="12" customFormat="false" ht="21" hidden="false" customHeight="true" outlineLevel="0" collapsed="false">
      <c r="A12" s="5" t="s">
        <v>14</v>
      </c>
      <c r="B12" s="11" t="n">
        <f aca="false">B4-B5</f>
        <v>18503.2000000001</v>
      </c>
      <c r="C12" s="11" t="n">
        <f aca="false">C4-C5</f>
        <v>7666.81000000001</v>
      </c>
      <c r="D12" s="7" t="n">
        <f aca="false">C12/B12*100</f>
        <v>41.4350490725927</v>
      </c>
    </row>
    <row r="13" customFormat="false" ht="21.75" hidden="false" customHeight="true" outlineLevel="0" collapsed="false">
      <c r="A13" s="5" t="s">
        <v>15</v>
      </c>
      <c r="B13" s="8" t="n">
        <f aca="false">B14+B20+B19</f>
        <v>826158.14</v>
      </c>
      <c r="C13" s="8" t="n">
        <f aca="false">C14+C20+C19</f>
        <v>103650.38</v>
      </c>
      <c r="D13" s="7" t="n">
        <f aca="false">C13/B13*100</f>
        <v>12.5460701748941</v>
      </c>
      <c r="E13" s="9"/>
      <c r="F13" s="9"/>
    </row>
    <row r="14" customFormat="false" ht="35.05" hidden="false" customHeight="false" outlineLevel="0" collapsed="false">
      <c r="A14" s="10" t="s">
        <v>16</v>
      </c>
      <c r="B14" s="8" t="n">
        <f aca="false">B15+B16+B17+B18</f>
        <v>828011.66</v>
      </c>
      <c r="C14" s="8" t="n">
        <f aca="false">C15+C16+C17+C18</f>
        <v>105248.5</v>
      </c>
      <c r="D14" s="7" t="n">
        <f aca="false">C14/B14*100</f>
        <v>12.7109924997916</v>
      </c>
      <c r="E14" s="9"/>
      <c r="F14" s="9"/>
    </row>
    <row r="15" customFormat="false" ht="15" hidden="false" customHeight="false" outlineLevel="0" collapsed="false">
      <c r="A15" s="5" t="s">
        <v>17</v>
      </c>
      <c r="B15" s="8" t="n">
        <v>260879</v>
      </c>
      <c r="C15" s="8" t="n">
        <v>41305.8</v>
      </c>
      <c r="D15" s="7" t="n">
        <f aca="false">C15/B15*100</f>
        <v>15.8333173616888</v>
      </c>
    </row>
    <row r="16" customFormat="false" ht="15" hidden="false" customHeight="false" outlineLevel="0" collapsed="false">
      <c r="A16" s="5" t="s">
        <v>18</v>
      </c>
      <c r="B16" s="8" t="n">
        <v>197377.69</v>
      </c>
      <c r="C16" s="8" t="n">
        <v>4364.04</v>
      </c>
      <c r="D16" s="7" t="n">
        <f aca="false">C16/B16*100</f>
        <v>2.21100976508541</v>
      </c>
    </row>
    <row r="17" customFormat="false" ht="15" hidden="false" customHeight="false" outlineLevel="0" collapsed="false">
      <c r="A17" s="5" t="s">
        <v>19</v>
      </c>
      <c r="B17" s="8" t="n">
        <v>365894.08</v>
      </c>
      <c r="C17" s="8" t="n">
        <v>58214.85</v>
      </c>
      <c r="D17" s="7" t="n">
        <f aca="false">C17/B17*100</f>
        <v>15.9103011450746</v>
      </c>
    </row>
    <row r="18" customFormat="false" ht="15" hidden="false" customHeight="false" outlineLevel="0" collapsed="false">
      <c r="A18" s="5" t="s">
        <v>20</v>
      </c>
      <c r="B18" s="8" t="n">
        <v>3860.89</v>
      </c>
      <c r="C18" s="8" t="n">
        <v>1363.81</v>
      </c>
      <c r="D18" s="7" t="n">
        <f aca="false">C18/B18*100</f>
        <v>35.3237206965233</v>
      </c>
    </row>
    <row r="19" customFormat="false" ht="23.85" hidden="false" customHeight="false" outlineLevel="0" collapsed="false">
      <c r="A19" s="10" t="s">
        <v>21</v>
      </c>
      <c r="B19" s="8" t="n">
        <v>0</v>
      </c>
      <c r="C19" s="8" t="n">
        <v>430.75</v>
      </c>
      <c r="D19" s="7"/>
    </row>
    <row r="20" customFormat="false" ht="23.85" hidden="false" customHeight="false" outlineLevel="0" collapsed="false">
      <c r="A20" s="10" t="s">
        <v>22</v>
      </c>
      <c r="B20" s="5" t="n">
        <v>-1853.52</v>
      </c>
      <c r="C20" s="5" t="n">
        <v>-2028.87</v>
      </c>
      <c r="D20" s="7" t="n">
        <f aca="false">C20/B20*100</f>
        <v>109.460378091415</v>
      </c>
    </row>
  </sheetData>
  <mergeCells count="1">
    <mergeCell ref="A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LibreOffice/25.8.5.2$Windows_X86_64 LibreOffice_project/9c8b85f387cc00a89945a79c9e6239f32e450ac2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2017-03-09T05:40:56Z</dcterms:created>
  <dc:creator>Марина</dc:creator>
  <dc:description/>
  <dc:language>ru-RU</dc:language>
  <cp:lastModifiedBy/>
  <cp:lastPrinted>2020-05-18T08:05:21Z</cp:lastPrinted>
  <dcterms:modified xsi:type="dcterms:W3CDTF">2026-03-27T08:48:14Z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